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840" yWindow="1215" windowWidth="9720" windowHeight="6540" activeTab="1"/>
  </bookViews>
  <sheets>
    <sheet name="quadro comparativo mídias" sheetId="1" r:id="rId1"/>
    <sheet name="CONVERTER DE GB P MB" sheetId="2" r:id="rId2"/>
  </sheets>
  <definedNames>
    <definedName name="_xlnm.Print_Area" localSheetId="1">'CONVERTER DE GB P MB'!$A$4:$L$20</definedName>
  </definedNames>
  <calcPr fullCalcOnLoad="1"/>
</workbook>
</file>

<file path=xl/sharedStrings.xml><?xml version="1.0" encoding="utf-8"?>
<sst xmlns="http://schemas.openxmlformats.org/spreadsheetml/2006/main" count="70" uniqueCount="39">
  <si>
    <t>Preço do
Conjunto</t>
  </si>
  <si>
    <t>Disquete</t>
  </si>
  <si>
    <t>CD-RW</t>
  </si>
  <si>
    <t>DVD-RW</t>
  </si>
  <si>
    <t>Fita-DLT</t>
  </si>
  <si>
    <t>Fita-DAT</t>
  </si>
  <si>
    <t>HD-IDE</t>
  </si>
  <si>
    <t>HD-SCSI</t>
  </si>
  <si>
    <t>Armazegem
(MegaBytes)</t>
  </si>
  <si>
    <t>Comente aqui suas conclusões e qual a solução que vc. adotaria p. backup:</t>
  </si>
  <si>
    <t xml:space="preserve">PEN-DRIVE </t>
  </si>
  <si>
    <t xml:space="preserve">* Layout do quadro: Edgard Bokel </t>
  </si>
  <si>
    <t>HD-USB</t>
  </si>
  <si>
    <t>ZIP-DRIVE</t>
  </si>
  <si>
    <t>R$ 38,00 / 1.44 = R$ 26.38</t>
  </si>
  <si>
    <t>1.44MB</t>
  </si>
  <si>
    <t xml:space="preserve">CUSTO DE 1MB
</t>
  </si>
  <si>
    <t xml:space="preserve">CADA R$ 1,00 COMPRA
</t>
  </si>
  <si>
    <t>4812,8MB</t>
  </si>
  <si>
    <t>R$ 1,00 / R$ 26.38 = 0,037MB</t>
  </si>
  <si>
    <t xml:space="preserve">MÍDIA
</t>
  </si>
  <si>
    <t>R$ 150,00 / 4812,8 = R$ 0,03</t>
  </si>
  <si>
    <t>R$ 1,00 / R$ 0,03 = 32,25MB</t>
  </si>
  <si>
    <t>MB</t>
  </si>
  <si>
    <t>Byte</t>
  </si>
  <si>
    <t>KB</t>
  </si>
  <si>
    <t>GB</t>
  </si>
  <si>
    <t xml:space="preserve">CAPACIDADE
</t>
  </si>
  <si>
    <t xml:space="preserve">VALOR
</t>
  </si>
  <si>
    <t>DISQUETE</t>
  </si>
  <si>
    <t>Custo de 1MB</t>
  </si>
  <si>
    <t xml:space="preserve">Em MB
</t>
  </si>
  <si>
    <t xml:space="preserve">Em BYTES
</t>
  </si>
  <si>
    <t>CustoXBenef
Comparado</t>
  </si>
  <si>
    <t xml:space="preserve">1R$ COMPRA
</t>
  </si>
  <si>
    <t xml:space="preserve">Professor Sérgio Alves - Uniron </t>
  </si>
  <si>
    <t>Planilha para levantamento de Custo X Benefício entre Mídias - Não considerando Performance</t>
  </si>
  <si>
    <t>LANCE OS DADOS NAS COLUNAS DE FUNDO AZUL</t>
  </si>
  <si>
    <t>Obs.: Se você não dispõe do Driver para a mídia, convêm considerar o valor do conjunto (Driver+Mídia)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</si>
</sst>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 &quot;#,##0.00"/>
    <numFmt numFmtId="171" formatCode="&quot;R$ &quot;#,##0.0"/>
    <numFmt numFmtId="172" formatCode="&quot;R$ &quot;#,##0.000"/>
    <numFmt numFmtId="173" formatCode="#,##0.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i/>
      <sz val="12"/>
      <name val="Arial"/>
      <family val="2"/>
    </font>
    <font>
      <i/>
      <sz val="6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0"/>
      <color indexed="48"/>
      <name val="Arial"/>
      <family val="0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0" xfId="0" applyFont="1" applyAlignment="1">
      <alignment/>
    </xf>
    <xf numFmtId="8" fontId="3" fillId="0" borderId="4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2" fontId="0" fillId="0" borderId="0" xfId="0" applyNumberFormat="1" applyFont="1" applyBorder="1" applyAlignment="1" applyProtection="1">
      <alignment horizontal="right" vertical="center"/>
      <protection hidden="1"/>
    </xf>
    <xf numFmtId="4" fontId="0" fillId="0" borderId="0" xfId="0" applyNumberFormat="1" applyFont="1" applyBorder="1" applyAlignment="1" applyProtection="1">
      <alignment horizontal="right" vertical="center"/>
      <protection hidden="1"/>
    </xf>
    <xf numFmtId="172" fontId="0" fillId="0" borderId="0" xfId="0" applyNumberFormat="1" applyBorder="1" applyAlignment="1" applyProtection="1">
      <alignment/>
      <protection hidden="1"/>
    </xf>
    <xf numFmtId="173" fontId="4" fillId="0" borderId="0" xfId="0" applyNumberFormat="1" applyFont="1" applyBorder="1" applyAlignment="1" applyProtection="1">
      <alignment/>
      <protection hidden="1"/>
    </xf>
    <xf numFmtId="173" fontId="0" fillId="0" borderId="0" xfId="0" applyNumberFormat="1" applyBorder="1" applyAlignment="1" applyProtection="1">
      <alignment/>
      <protection hidden="1"/>
    </xf>
    <xf numFmtId="10" fontId="4" fillId="0" borderId="0" xfId="0" applyNumberFormat="1" applyFont="1" applyBorder="1" applyAlignment="1" applyProtection="1">
      <alignment/>
      <protection hidden="1"/>
    </xf>
    <xf numFmtId="170" fontId="11" fillId="0" borderId="0" xfId="0" applyNumberFormat="1" applyFont="1" applyBorder="1" applyAlignment="1" applyProtection="1">
      <alignment horizontal="center" vertical="center"/>
      <protection hidden="1"/>
    </xf>
    <xf numFmtId="2" fontId="11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2" fontId="13" fillId="0" borderId="0" xfId="0" applyNumberFormat="1" applyFont="1" applyBorder="1" applyAlignment="1" applyProtection="1">
      <alignment horizontal="right" vertical="center"/>
      <protection hidden="1"/>
    </xf>
    <xf numFmtId="4" fontId="11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/>
      <protection hidden="1"/>
    </xf>
    <xf numFmtId="173" fontId="12" fillId="0" borderId="0" xfId="0" applyNumberFormat="1" applyFont="1" applyBorder="1" applyAlignment="1" applyProtection="1">
      <alignment/>
      <protection hidden="1"/>
    </xf>
    <xf numFmtId="10" fontId="12" fillId="0" borderId="0" xfId="0" applyNumberFormat="1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wrapText="1"/>
      <protection hidden="1"/>
    </xf>
    <xf numFmtId="0" fontId="4" fillId="2" borderId="9" xfId="0" applyFont="1" applyFill="1" applyBorder="1" applyAlignment="1" applyProtection="1">
      <alignment wrapText="1"/>
      <protection hidden="1"/>
    </xf>
    <xf numFmtId="44" fontId="3" fillId="3" borderId="0" xfId="0" applyNumberFormat="1" applyFont="1" applyFill="1" applyBorder="1" applyAlignment="1" applyProtection="1">
      <alignment horizontal="left" vertical="center"/>
      <protection hidden="1" locked="0"/>
    </xf>
    <xf numFmtId="2" fontId="3" fillId="3" borderId="0" xfId="0" applyNumberFormat="1" applyFont="1" applyFill="1" applyBorder="1" applyAlignment="1" applyProtection="1">
      <alignment horizontal="right" vertical="center"/>
      <protection hidden="1" locked="0"/>
    </xf>
    <xf numFmtId="0" fontId="4" fillId="3" borderId="0" xfId="0" applyFont="1" applyFill="1" applyBorder="1" applyAlignment="1" applyProtection="1">
      <alignment horizontal="left"/>
      <protection hidden="1" locked="0"/>
    </xf>
    <xf numFmtId="0" fontId="16" fillId="4" borderId="0" xfId="0" applyFon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44" fontId="3" fillId="3" borderId="3" xfId="0" applyNumberFormat="1" applyFont="1" applyFill="1" applyBorder="1" applyAlignment="1" applyProtection="1">
      <alignment horizontal="left" vertical="center"/>
      <protection hidden="1" locked="0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4" borderId="0" xfId="0" applyFont="1" applyFill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center" wrapText="1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2">
    <dxf>
      <font>
        <b/>
        <i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76200</xdr:rowOff>
    </xdr:from>
    <xdr:to>
      <xdr:col>0</xdr:col>
      <xdr:colOff>990600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200"/>
          <a:ext cx="809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15.57421875" style="0" customWidth="1"/>
    <col min="2" max="2" width="12.57421875" style="0" bestFit="1" customWidth="1"/>
    <col min="3" max="3" width="16.140625" style="0" customWidth="1"/>
    <col min="4" max="4" width="30.8515625" style="0" customWidth="1"/>
    <col min="5" max="5" width="32.7109375" style="0" bestFit="1" customWidth="1"/>
  </cols>
  <sheetData>
    <row r="1" spans="1:5" ht="18">
      <c r="A1" s="1"/>
      <c r="B1" s="45"/>
      <c r="C1" s="45"/>
      <c r="D1" s="2"/>
      <c r="E1" s="2"/>
    </row>
    <row r="2" spans="1:3" ht="18">
      <c r="A2" s="3"/>
      <c r="B2" s="46"/>
      <c r="C2" s="46"/>
    </row>
    <row r="3" spans="1:3" ht="12.75">
      <c r="A3" s="3"/>
      <c r="B3" s="4"/>
      <c r="C3" s="4"/>
    </row>
    <row r="4" spans="1:3" ht="14.25">
      <c r="A4" s="3"/>
      <c r="B4" s="42"/>
      <c r="C4" s="42"/>
    </row>
    <row r="5" spans="1:5" ht="12.75">
      <c r="A5" s="3"/>
      <c r="B5" s="4"/>
      <c r="C5" s="4"/>
      <c r="D5" s="4"/>
      <c r="E5" s="4"/>
    </row>
    <row r="6" spans="1:5" ht="30.75" customHeight="1">
      <c r="A6" s="5" t="s">
        <v>20</v>
      </c>
      <c r="B6" s="5" t="s">
        <v>0</v>
      </c>
      <c r="C6" s="5" t="s">
        <v>8</v>
      </c>
      <c r="D6" s="5" t="s">
        <v>16</v>
      </c>
      <c r="E6" s="5" t="s">
        <v>17</v>
      </c>
    </row>
    <row r="7" spans="1:5" ht="39" customHeight="1">
      <c r="A7" s="6" t="s">
        <v>1</v>
      </c>
      <c r="B7" s="12">
        <v>38</v>
      </c>
      <c r="C7" s="6" t="s">
        <v>15</v>
      </c>
      <c r="D7" s="6" t="s">
        <v>14</v>
      </c>
      <c r="E7" s="6" t="s">
        <v>19</v>
      </c>
    </row>
    <row r="8" spans="1:5" ht="39" customHeight="1">
      <c r="A8" s="6" t="s">
        <v>2</v>
      </c>
      <c r="B8" s="6"/>
      <c r="C8" s="6"/>
      <c r="D8" s="6"/>
      <c r="E8" s="6"/>
    </row>
    <row r="9" spans="1:5" ht="39" customHeight="1">
      <c r="A9" s="6" t="s">
        <v>3</v>
      </c>
      <c r="B9" s="12">
        <v>150</v>
      </c>
      <c r="C9" s="6" t="s">
        <v>18</v>
      </c>
      <c r="D9" s="6" t="s">
        <v>21</v>
      </c>
      <c r="E9" s="6" t="s">
        <v>22</v>
      </c>
    </row>
    <row r="10" spans="1:5" ht="39" customHeight="1">
      <c r="A10" s="6" t="s">
        <v>5</v>
      </c>
      <c r="B10" s="6"/>
      <c r="C10" s="6"/>
      <c r="D10" s="6"/>
      <c r="E10" s="6"/>
    </row>
    <row r="11" spans="1:5" ht="39" customHeight="1">
      <c r="A11" s="6" t="s">
        <v>4</v>
      </c>
      <c r="B11" s="6"/>
      <c r="C11" s="6"/>
      <c r="D11" s="6"/>
      <c r="E11" s="6"/>
    </row>
    <row r="12" spans="1:5" ht="39" customHeight="1">
      <c r="A12" s="6" t="s">
        <v>6</v>
      </c>
      <c r="B12" s="6"/>
      <c r="C12" s="6"/>
      <c r="D12" s="6"/>
      <c r="E12" s="6"/>
    </row>
    <row r="13" spans="1:5" ht="39" customHeight="1">
      <c r="A13" s="6" t="s">
        <v>7</v>
      </c>
      <c r="B13" s="6"/>
      <c r="C13" s="6"/>
      <c r="D13" s="6"/>
      <c r="E13" s="6"/>
    </row>
    <row r="14" spans="1:5" ht="39" customHeight="1">
      <c r="A14" s="6" t="s">
        <v>12</v>
      </c>
      <c r="B14" s="6"/>
      <c r="C14" s="6"/>
      <c r="D14" s="6"/>
      <c r="E14" s="6"/>
    </row>
    <row r="15" spans="1:5" ht="39" customHeight="1">
      <c r="A15" s="6" t="s">
        <v>13</v>
      </c>
      <c r="B15" s="6"/>
      <c r="C15" s="6"/>
      <c r="D15" s="6"/>
      <c r="E15" s="6"/>
    </row>
    <row r="16" spans="1:5" ht="39" customHeight="1">
      <c r="A16" s="6" t="s">
        <v>10</v>
      </c>
      <c r="B16" s="6"/>
      <c r="C16" s="6"/>
      <c r="D16" s="6"/>
      <c r="E16" s="6"/>
    </row>
    <row r="17" spans="1:4" ht="15">
      <c r="A17" s="43" t="s">
        <v>9</v>
      </c>
      <c r="B17" s="44"/>
      <c r="C17" s="44"/>
      <c r="D17" s="44"/>
    </row>
    <row r="18" spans="1:5" ht="18" customHeight="1">
      <c r="A18" s="7"/>
      <c r="B18" s="8"/>
      <c r="C18" s="8"/>
      <c r="D18" s="8"/>
      <c r="E18" s="8"/>
    </row>
    <row r="19" spans="1:5" ht="18" customHeight="1">
      <c r="A19" s="9"/>
      <c r="B19" s="10"/>
      <c r="C19" s="10"/>
      <c r="D19" s="10"/>
      <c r="E19" s="10"/>
    </row>
    <row r="20" ht="12.75">
      <c r="A20" s="11" t="s">
        <v>11</v>
      </c>
    </row>
  </sheetData>
  <mergeCells count="4">
    <mergeCell ref="B4:C4"/>
    <mergeCell ref="A17:D17"/>
    <mergeCell ref="B1:C1"/>
    <mergeCell ref="B2:C2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showGridLines="0" showRowColHeaders="0" tabSelected="1" zoomScaleSheetLayoutView="100" workbookViewId="0" topLeftCell="A1">
      <selection activeCell="L7" sqref="L7"/>
    </sheetView>
  </sheetViews>
  <sheetFormatPr defaultColWidth="9.140625" defaultRowHeight="12.75"/>
  <cols>
    <col min="1" max="1" width="13.7109375" style="0" customWidth="1"/>
    <col min="2" max="2" width="13.28125" style="0" customWidth="1"/>
    <col min="3" max="3" width="10.28125" style="0" customWidth="1"/>
    <col min="4" max="4" width="4.140625" style="0" customWidth="1"/>
    <col min="5" max="5" width="1.28515625" style="0" customWidth="1"/>
    <col min="6" max="6" width="15.57421875" style="0" customWidth="1"/>
    <col min="7" max="7" width="10.28125" style="0" customWidth="1"/>
    <col min="8" max="8" width="9.8515625" style="0" customWidth="1"/>
    <col min="9" max="9" width="11.421875" style="0" customWidth="1"/>
    <col min="10" max="10" width="3.28125" style="0" customWidth="1"/>
    <col min="11" max="11" width="12.421875" style="0" customWidth="1"/>
  </cols>
  <sheetData>
    <row r="1" spans="1:12" ht="12.75">
      <c r="A1" s="47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3"/>
    </row>
    <row r="2" spans="1:12" ht="15.75" customHeight="1">
      <c r="A2" s="39" t="s">
        <v>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14"/>
    </row>
    <row r="3" spans="1:12" ht="15.75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4"/>
    </row>
    <row r="4" spans="1:19" ht="18" customHeight="1">
      <c r="A4" s="58" t="s">
        <v>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15"/>
      <c r="M4" s="4"/>
      <c r="N4" s="4"/>
      <c r="O4" s="4"/>
      <c r="P4" s="4"/>
      <c r="Q4" s="4"/>
      <c r="R4" s="4"/>
      <c r="S4" s="4"/>
    </row>
    <row r="5" spans="1:19" ht="30.75" customHeight="1">
      <c r="A5" s="34" t="s">
        <v>20</v>
      </c>
      <c r="B5" s="34" t="s">
        <v>28</v>
      </c>
      <c r="C5" s="60" t="s">
        <v>27</v>
      </c>
      <c r="D5" s="60"/>
      <c r="E5" s="34"/>
      <c r="F5" s="34" t="s">
        <v>32</v>
      </c>
      <c r="G5" s="34" t="s">
        <v>31</v>
      </c>
      <c r="H5" s="34" t="s">
        <v>30</v>
      </c>
      <c r="I5" s="60" t="s">
        <v>34</v>
      </c>
      <c r="J5" s="60"/>
      <c r="K5" s="35" t="s">
        <v>33</v>
      </c>
      <c r="L5" s="15"/>
      <c r="M5" s="4"/>
      <c r="N5" s="4"/>
      <c r="O5" s="4"/>
      <c r="P5" s="4"/>
      <c r="Q5" s="4"/>
      <c r="R5" s="4"/>
      <c r="S5" s="4"/>
    </row>
    <row r="6" spans="1:19" ht="17.25" customHeight="1">
      <c r="A6" s="33" t="s">
        <v>29</v>
      </c>
      <c r="B6" s="36"/>
      <c r="C6" s="37"/>
      <c r="D6" s="38" t="s">
        <v>23</v>
      </c>
      <c r="E6" s="17"/>
      <c r="F6" s="18">
        <f>IF(D6="GB",C6*1024*1024*1024,IF(D6="MB",C6*1024*1024,IF(D6="KB",C6*1024,IF(D6="BYTE",C6*1,))))</f>
        <v>0</v>
      </c>
      <c r="G6" s="19">
        <f>F6/1048576</f>
        <v>0</v>
      </c>
      <c r="H6" s="20" t="b">
        <f>IF(G6&gt;0,B6/G6)</f>
        <v>0</v>
      </c>
      <c r="I6" s="21" t="b">
        <f>IF(G6&gt;0,1/H6)</f>
        <v>0</v>
      </c>
      <c r="J6" s="22" t="s">
        <v>23</v>
      </c>
      <c r="K6" s="23" t="b">
        <f>IF(I16&gt;0,(I6*100)/$I$16/100)</f>
        <v>0</v>
      </c>
      <c r="L6" s="15"/>
      <c r="M6" s="4"/>
      <c r="N6" s="4"/>
      <c r="O6" s="4"/>
      <c r="P6" s="4"/>
      <c r="Q6" s="4"/>
      <c r="R6" s="4"/>
      <c r="S6" s="4"/>
    </row>
    <row r="7" spans="1:19" ht="17.25" customHeight="1">
      <c r="A7" s="33" t="s">
        <v>2</v>
      </c>
      <c r="B7" s="36"/>
      <c r="C7" s="37"/>
      <c r="D7" s="38" t="s">
        <v>23</v>
      </c>
      <c r="E7" s="17"/>
      <c r="F7" s="18">
        <f>IF(D7="GB",C7*1024*1024*1024,IF(D7="MB",C7*1024*1024,IF(D7="KB",C7*1024,IF(D7="BYTE",C7*1,))))</f>
        <v>0</v>
      </c>
      <c r="G7" s="19">
        <f>F7/1048576</f>
        <v>0</v>
      </c>
      <c r="H7" s="20" t="b">
        <f>IF(G7&gt;0,B7/G7)</f>
        <v>0</v>
      </c>
      <c r="I7" s="21" t="b">
        <f>IF(G7&gt;0,1/H7)</f>
        <v>0</v>
      </c>
      <c r="J7" s="22" t="s">
        <v>23</v>
      </c>
      <c r="K7" s="23" t="b">
        <f>IF(I16&gt;0,(I7*100)/$I$16/100)</f>
        <v>0</v>
      </c>
      <c r="L7" s="15"/>
      <c r="M7" s="4"/>
      <c r="N7" s="4"/>
      <c r="O7" s="4"/>
      <c r="P7" s="4"/>
      <c r="Q7" s="4"/>
      <c r="R7" s="4"/>
      <c r="S7" s="4"/>
    </row>
    <row r="8" spans="1:19" ht="17.25" customHeight="1">
      <c r="A8" s="33" t="s">
        <v>3</v>
      </c>
      <c r="B8" s="36"/>
      <c r="C8" s="37"/>
      <c r="D8" s="38" t="s">
        <v>26</v>
      </c>
      <c r="E8" s="17"/>
      <c r="F8" s="18">
        <f aca="true" t="shared" si="0" ref="F8:F15">IF(D8="GB",C8*1024*1024*1024,IF(D8="MB",C8*1024*1024,IF(D8="KB",C8*1024,IF(D8="BYTE",C8*1,))))</f>
        <v>0</v>
      </c>
      <c r="G8" s="19">
        <f aca="true" t="shared" si="1" ref="G8:G16">F8/1048576</f>
        <v>0</v>
      </c>
      <c r="H8" s="20" t="b">
        <f aca="true" t="shared" si="2" ref="H8:H15">IF(G8&gt;0,B8/G8)</f>
        <v>0</v>
      </c>
      <c r="I8" s="21" t="b">
        <f aca="true" t="shared" si="3" ref="I8:I15">IF(G8&gt;0,1/H8)</f>
        <v>0</v>
      </c>
      <c r="J8" s="22" t="s">
        <v>23</v>
      </c>
      <c r="K8" s="23" t="b">
        <f>IF(I16&gt;0,(I8*100)/$I$16/100)</f>
        <v>0</v>
      </c>
      <c r="L8" s="15"/>
      <c r="M8" s="4"/>
      <c r="N8" s="4"/>
      <c r="O8" s="4"/>
      <c r="P8" s="4"/>
      <c r="Q8" s="4"/>
      <c r="R8" s="4"/>
      <c r="S8" s="4"/>
    </row>
    <row r="9" spans="1:19" ht="17.25" customHeight="1">
      <c r="A9" s="33" t="s">
        <v>5</v>
      </c>
      <c r="B9" s="36"/>
      <c r="C9" s="37"/>
      <c r="D9" s="38" t="s">
        <v>26</v>
      </c>
      <c r="E9" s="17"/>
      <c r="F9" s="18">
        <f t="shared" si="0"/>
        <v>0</v>
      </c>
      <c r="G9" s="19">
        <f t="shared" si="1"/>
        <v>0</v>
      </c>
      <c r="H9" s="20" t="b">
        <f t="shared" si="2"/>
        <v>0</v>
      </c>
      <c r="I9" s="21" t="b">
        <f t="shared" si="3"/>
        <v>0</v>
      </c>
      <c r="J9" s="22" t="s">
        <v>23</v>
      </c>
      <c r="K9" s="23" t="b">
        <f>IF(I16&gt;0,(I9*100)/$I$16/100)</f>
        <v>0</v>
      </c>
      <c r="L9" s="15"/>
      <c r="M9" s="4"/>
      <c r="N9" s="4"/>
      <c r="O9" s="4"/>
      <c r="P9" s="4"/>
      <c r="Q9" s="4"/>
      <c r="R9" s="4"/>
      <c r="S9" s="4"/>
    </row>
    <row r="10" spans="1:19" ht="17.25" customHeight="1">
      <c r="A10" s="33" t="s">
        <v>4</v>
      </c>
      <c r="B10" s="36"/>
      <c r="C10" s="37"/>
      <c r="D10" s="38" t="s">
        <v>26</v>
      </c>
      <c r="E10" s="17"/>
      <c r="F10" s="18">
        <f t="shared" si="0"/>
        <v>0</v>
      </c>
      <c r="G10" s="19">
        <f t="shared" si="1"/>
        <v>0</v>
      </c>
      <c r="H10" s="20" t="b">
        <f t="shared" si="2"/>
        <v>0</v>
      </c>
      <c r="I10" s="21" t="b">
        <f t="shared" si="3"/>
        <v>0</v>
      </c>
      <c r="J10" s="22" t="s">
        <v>23</v>
      </c>
      <c r="K10" s="23" t="b">
        <f>IF(I16&gt;0,(I10*100)/$I$16/100)</f>
        <v>0</v>
      </c>
      <c r="L10" s="15"/>
      <c r="M10" s="4"/>
      <c r="N10" s="4"/>
      <c r="O10" s="4"/>
      <c r="P10" s="4"/>
      <c r="Q10" s="4"/>
      <c r="R10" s="4"/>
      <c r="S10" s="4"/>
    </row>
    <row r="11" spans="1:19" ht="17.25" customHeight="1">
      <c r="A11" s="33" t="s">
        <v>6</v>
      </c>
      <c r="B11" s="36"/>
      <c r="C11" s="37"/>
      <c r="D11" s="38" t="s">
        <v>26</v>
      </c>
      <c r="E11" s="17"/>
      <c r="F11" s="18">
        <f t="shared" si="0"/>
        <v>0</v>
      </c>
      <c r="G11" s="19">
        <f t="shared" si="1"/>
        <v>0</v>
      </c>
      <c r="H11" s="20" t="b">
        <f t="shared" si="2"/>
        <v>0</v>
      </c>
      <c r="I11" s="21" t="b">
        <f t="shared" si="3"/>
        <v>0</v>
      </c>
      <c r="J11" s="22" t="s">
        <v>23</v>
      </c>
      <c r="K11" s="23" t="b">
        <f>IF(I16&gt;0,(I11*100)/$I$16/100)</f>
        <v>0</v>
      </c>
      <c r="L11" s="15"/>
      <c r="M11" s="4"/>
      <c r="N11" s="4"/>
      <c r="O11" s="4"/>
      <c r="P11" s="4"/>
      <c r="Q11" s="4"/>
      <c r="R11" s="4"/>
      <c r="S11" s="4"/>
    </row>
    <row r="12" spans="1:19" ht="17.25" customHeight="1">
      <c r="A12" s="33" t="s">
        <v>7</v>
      </c>
      <c r="B12" s="36"/>
      <c r="C12" s="37"/>
      <c r="D12" s="38" t="s">
        <v>26</v>
      </c>
      <c r="E12" s="17"/>
      <c r="F12" s="18">
        <f t="shared" si="0"/>
        <v>0</v>
      </c>
      <c r="G12" s="19">
        <f t="shared" si="1"/>
        <v>0</v>
      </c>
      <c r="H12" s="20" t="b">
        <f t="shared" si="2"/>
        <v>0</v>
      </c>
      <c r="I12" s="21" t="b">
        <f t="shared" si="3"/>
        <v>0</v>
      </c>
      <c r="J12" s="22" t="s">
        <v>23</v>
      </c>
      <c r="K12" s="23" t="b">
        <f>IF(I16&gt;0,(I12*100)/$I$16/100)</f>
        <v>0</v>
      </c>
      <c r="L12" s="15"/>
      <c r="M12" s="4"/>
      <c r="N12" s="4"/>
      <c r="O12" s="4"/>
      <c r="P12" s="4"/>
      <c r="Q12" s="4"/>
      <c r="R12" s="4"/>
      <c r="S12" s="4"/>
    </row>
    <row r="13" spans="1:19" ht="17.25" customHeight="1">
      <c r="A13" s="33" t="s">
        <v>12</v>
      </c>
      <c r="B13" s="36"/>
      <c r="C13" s="37"/>
      <c r="D13" s="38" t="s">
        <v>26</v>
      </c>
      <c r="E13" s="17"/>
      <c r="F13" s="18">
        <f t="shared" si="0"/>
        <v>0</v>
      </c>
      <c r="G13" s="19">
        <f t="shared" si="1"/>
        <v>0</v>
      </c>
      <c r="H13" s="20" t="b">
        <f t="shared" si="2"/>
        <v>0</v>
      </c>
      <c r="I13" s="21" t="b">
        <f t="shared" si="3"/>
        <v>0</v>
      </c>
      <c r="J13" s="22" t="s">
        <v>23</v>
      </c>
      <c r="K13" s="23" t="b">
        <f>IF(I16&gt;0,(I13*100)/$I$16/100)</f>
        <v>0</v>
      </c>
      <c r="L13" s="15"/>
      <c r="M13" s="4"/>
      <c r="N13" s="4"/>
      <c r="O13" s="4"/>
      <c r="P13" s="4"/>
      <c r="Q13" s="4"/>
      <c r="R13" s="4"/>
      <c r="S13" s="4"/>
    </row>
    <row r="14" spans="1:19" ht="17.25" customHeight="1">
      <c r="A14" s="33" t="s">
        <v>13</v>
      </c>
      <c r="B14" s="41"/>
      <c r="C14" s="37"/>
      <c r="D14" s="38" t="s">
        <v>23</v>
      </c>
      <c r="E14" s="17"/>
      <c r="F14" s="18">
        <f t="shared" si="0"/>
        <v>0</v>
      </c>
      <c r="G14" s="19">
        <f t="shared" si="1"/>
        <v>0</v>
      </c>
      <c r="H14" s="20" t="b">
        <f t="shared" si="2"/>
        <v>0</v>
      </c>
      <c r="I14" s="21" t="b">
        <f t="shared" si="3"/>
        <v>0</v>
      </c>
      <c r="J14" s="22" t="s">
        <v>23</v>
      </c>
      <c r="K14" s="23" t="b">
        <f>IF(I16&gt;0,(I14*100)/$I$16/100)</f>
        <v>0</v>
      </c>
      <c r="L14" s="15"/>
      <c r="M14" s="4"/>
      <c r="N14" s="4"/>
      <c r="O14" s="4"/>
      <c r="P14" s="4"/>
      <c r="Q14" s="4"/>
      <c r="R14" s="4"/>
      <c r="S14" s="4"/>
    </row>
    <row r="15" spans="1:19" ht="17.25" customHeight="1">
      <c r="A15" s="33" t="s">
        <v>10</v>
      </c>
      <c r="B15" s="36"/>
      <c r="C15" s="37"/>
      <c r="D15" s="38" t="s">
        <v>23</v>
      </c>
      <c r="E15" s="17"/>
      <c r="F15" s="18">
        <f t="shared" si="0"/>
        <v>0</v>
      </c>
      <c r="G15" s="19">
        <f t="shared" si="1"/>
        <v>0</v>
      </c>
      <c r="H15" s="20" t="b">
        <f t="shared" si="2"/>
        <v>0</v>
      </c>
      <c r="I15" s="21" t="b">
        <f t="shared" si="3"/>
        <v>0</v>
      </c>
      <c r="J15" s="22" t="s">
        <v>23</v>
      </c>
      <c r="K15" s="23" t="b">
        <f>IF(I16&gt;0,(I15*100)/$I$16/100)</f>
        <v>0</v>
      </c>
      <c r="L15" s="15"/>
      <c r="M15" s="4"/>
      <c r="N15" s="4"/>
      <c r="O15" s="4"/>
      <c r="P15" s="4"/>
      <c r="Q15" s="4"/>
      <c r="R15" s="4"/>
      <c r="S15" s="4"/>
    </row>
    <row r="16" spans="1:19" ht="17.25" customHeight="1">
      <c r="A16" s="16"/>
      <c r="B16" s="24"/>
      <c r="C16" s="25"/>
      <c r="D16" s="26"/>
      <c r="E16" s="26"/>
      <c r="F16" s="27">
        <f>SUM(F6:F15)</f>
        <v>0</v>
      </c>
      <c r="G16" s="28">
        <f t="shared" si="1"/>
        <v>0</v>
      </c>
      <c r="H16" s="29"/>
      <c r="I16" s="30">
        <f>SUM(I6:I15)</f>
        <v>0</v>
      </c>
      <c r="J16" s="30"/>
      <c r="K16" s="31">
        <f>SUM(K6:K15)</f>
        <v>0</v>
      </c>
      <c r="L16" s="15"/>
      <c r="M16" s="4"/>
      <c r="N16" s="4"/>
      <c r="O16" s="4"/>
      <c r="P16" s="4"/>
      <c r="Q16" s="4"/>
      <c r="R16" s="4"/>
      <c r="S16" s="4"/>
    </row>
    <row r="17" spans="1:19" ht="15">
      <c r="A17" s="59" t="s">
        <v>9</v>
      </c>
      <c r="B17" s="59"/>
      <c r="C17" s="59"/>
      <c r="D17" s="59"/>
      <c r="E17" s="59"/>
      <c r="F17" s="59"/>
      <c r="G17" s="59"/>
      <c r="H17" s="32" t="s">
        <v>24</v>
      </c>
      <c r="I17" s="22"/>
      <c r="J17" s="22"/>
      <c r="K17" s="15"/>
      <c r="L17" s="15"/>
      <c r="M17" s="4"/>
      <c r="N17" s="4"/>
      <c r="O17" s="4"/>
      <c r="P17" s="4"/>
      <c r="Q17" s="4"/>
      <c r="R17" s="4"/>
      <c r="S17" s="4"/>
    </row>
    <row r="18" spans="1:19" ht="18" customHeight="1">
      <c r="A18" s="48"/>
      <c r="B18" s="49"/>
      <c r="C18" s="49"/>
      <c r="D18" s="49"/>
      <c r="E18" s="49"/>
      <c r="F18" s="49"/>
      <c r="G18" s="50"/>
      <c r="H18" s="32" t="s">
        <v>25</v>
      </c>
      <c r="I18" s="15"/>
      <c r="J18" s="15"/>
      <c r="K18" s="15"/>
      <c r="L18" s="15"/>
      <c r="M18" s="4"/>
      <c r="N18" s="4"/>
      <c r="O18" s="4"/>
      <c r="P18" s="4"/>
      <c r="Q18" s="4"/>
      <c r="R18" s="4"/>
      <c r="S18" s="4"/>
    </row>
    <row r="19" spans="1:19" ht="18" customHeight="1">
      <c r="A19" s="51"/>
      <c r="B19" s="52"/>
      <c r="C19" s="52"/>
      <c r="D19" s="52"/>
      <c r="E19" s="52"/>
      <c r="F19" s="52"/>
      <c r="G19" s="53"/>
      <c r="H19" s="32" t="s">
        <v>23</v>
      </c>
      <c r="I19" s="15"/>
      <c r="J19" s="15"/>
      <c r="K19" s="15"/>
      <c r="L19" s="15"/>
      <c r="M19" s="4"/>
      <c r="N19" s="4"/>
      <c r="O19" s="4"/>
      <c r="P19" s="4"/>
      <c r="Q19" s="4"/>
      <c r="R19" s="4"/>
      <c r="S19" s="4"/>
    </row>
    <row r="20" spans="1:19" ht="12.75">
      <c r="A20" s="54"/>
      <c r="B20" s="55"/>
      <c r="C20" s="55"/>
      <c r="D20" s="55"/>
      <c r="E20" s="55"/>
      <c r="F20" s="55"/>
      <c r="G20" s="56"/>
      <c r="H20" s="32" t="s">
        <v>26</v>
      </c>
      <c r="I20" s="15"/>
      <c r="J20" s="15"/>
      <c r="K20" s="15"/>
      <c r="L20" s="15"/>
      <c r="M20" s="4"/>
      <c r="N20" s="4"/>
      <c r="O20" s="4"/>
      <c r="P20" s="4"/>
      <c r="Q20" s="4"/>
      <c r="R20" s="4"/>
      <c r="S20" s="4"/>
    </row>
    <row r="21" spans="1:1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1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 spans="1:1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1:19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1:1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</sheetData>
  <sheetProtection password="C55B" sheet="1" objects="1" scenarios="1"/>
  <mergeCells count="9">
    <mergeCell ref="A1:K1"/>
    <mergeCell ref="A18:G18"/>
    <mergeCell ref="A19:G19"/>
    <mergeCell ref="A20:G20"/>
    <mergeCell ref="A3:K3"/>
    <mergeCell ref="A4:K4"/>
    <mergeCell ref="A17:G17"/>
    <mergeCell ref="C5:D5"/>
    <mergeCell ref="I5:J5"/>
  </mergeCells>
  <conditionalFormatting sqref="I6:J15">
    <cfRule type="cellIs" priority="1" dxfId="0" operator="equal" stopIfTrue="1">
      <formula>MAX($I$6:$I$15)</formula>
    </cfRule>
  </conditionalFormatting>
  <conditionalFormatting sqref="K6:K15">
    <cfRule type="cellIs" priority="2" dxfId="0" operator="equal" stopIfTrue="1">
      <formula>MAX($K$6:$K$15)</formula>
    </cfRule>
  </conditionalFormatting>
  <conditionalFormatting sqref="H6:H15">
    <cfRule type="cellIs" priority="3" dxfId="1" operator="notBetween" stopIfTrue="1">
      <formula>0</formula>
      <formula>1000</formula>
    </cfRule>
  </conditionalFormatting>
  <dataValidations count="1">
    <dataValidation type="list" allowBlank="1" showErrorMessage="1" promptTitle="Use a lista e escola a Grandeza" prompt="Serão aceitas as grandezas... GB, MB, KB, BYTES, bits  (Vc. pode usar a lista ou Digitar!)" errorTitle="Use a lista e escola a Grandeza" error="Informe uma grandeza válida: GB, MB, KB, BYTES, bits  (Vc. pode usar a lista ou Digitar!)" sqref="D6:E16">
      <formula1>$H$17:$H$20</formula1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LOGOS</dc:creator>
  <cp:keywords/>
  <dc:description/>
  <cp:lastModifiedBy>profsergio</cp:lastModifiedBy>
  <cp:lastPrinted>2006-04-03T14:59:09Z</cp:lastPrinted>
  <dcterms:created xsi:type="dcterms:W3CDTF">2005-02-17T17:27:20Z</dcterms:created>
  <dcterms:modified xsi:type="dcterms:W3CDTF">2006-04-03T20:38:41Z</dcterms:modified>
  <cp:category/>
  <cp:version/>
  <cp:contentType/>
  <cp:contentStatus/>
</cp:coreProperties>
</file>